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activeTab="0"/>
  </bookViews>
  <sheets>
    <sheet name="Formation Costs" sheetId="1" r:id="rId1"/>
  </sheets>
  <definedNames>
    <definedName name="NvsASD">"V2015-12-31"</definedName>
    <definedName name="NvsAutoDrillOk">"VN"</definedName>
    <definedName name="NvsElapsedTime">0.000104166669188999</definedName>
    <definedName name="NvsEndTime">42388.5602430556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"V370"</definedName>
    <definedName name="NvsReqBUOnly">"VY"</definedName>
    <definedName name="NvsTransLed">"VN"</definedName>
    <definedName name="NvsTreeASD">"V2015-12-31"</definedName>
    <definedName name="NvsValTbl.ACCOUNT">"GL_ACCOUNT_TBL"</definedName>
    <definedName name="NvsValTbl.CURRENCY_CD">"CURRENCY_CD_TBL"</definedName>
    <definedName name="_xlnm.Print_Area" localSheetId="0">'Formation Costs'!$A$1:$F$46</definedName>
    <definedName name="search_directory_name">"R:\fcm90prd\nvision\rpts\Fin_Reports\"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<sst xmlns="http://schemas.openxmlformats.org/spreadsheetml/2006/main" count="98" uniqueCount="39">
  <si>
    <t>Grand Total</t>
  </si>
  <si>
    <t>Regulatory Commission Exp-Case</t>
  </si>
  <si>
    <t>S388SW0101</t>
  </si>
  <si>
    <t>9280002</t>
  </si>
  <si>
    <t>Outside Svcs Empl - Nonassoc</t>
  </si>
  <si>
    <t>UT388SW101</t>
  </si>
  <si>
    <t>9230001</t>
  </si>
  <si>
    <t>Southwestern Transco</t>
  </si>
  <si>
    <t>Total</t>
  </si>
  <si>
    <t>Descr</t>
  </si>
  <si>
    <t>W/O</t>
  </si>
  <si>
    <t>Account</t>
  </si>
  <si>
    <t>Unit</t>
  </si>
  <si>
    <t>Sum of Amount</t>
  </si>
  <si>
    <t>Year</t>
  </si>
  <si>
    <t>(All)</t>
  </si>
  <si>
    <t>Period</t>
  </si>
  <si>
    <t>(928) Regulatory Commission Exp - Case</t>
  </si>
  <si>
    <t>AEP Southwestern Transmission Company</t>
  </si>
  <si>
    <t>(923) Outside Services Employed</t>
  </si>
  <si>
    <t>(921) Office Supplies &amp; Expenses</t>
  </si>
  <si>
    <t>(920)  Administrative &amp; General Salaries</t>
  </si>
  <si>
    <t>(566) Misc Transmission Expenses</t>
  </si>
  <si>
    <t>(560) Operation Supervision &amp; Engineering</t>
  </si>
  <si>
    <t>AEP Oklahoma Transmission Company</t>
  </si>
  <si>
    <t>AEP Indiana Michigan Transmission Company</t>
  </si>
  <si>
    <t>AEP Kentucky Transmission Company</t>
  </si>
  <si>
    <t>AEP West Virginia Transmission Company</t>
  </si>
  <si>
    <t>(566) Miscellaneous Transmission Expenses</t>
  </si>
  <si>
    <t>AEP Appalachian Transmission Company</t>
  </si>
  <si>
    <t>AEP Ohio Transmission Company</t>
  </si>
  <si>
    <t>Total Formula Rate Filing</t>
  </si>
  <si>
    <t>Less Formation Cost</t>
  </si>
  <si>
    <t>FERC FORM No. 1</t>
  </si>
  <si>
    <t>Title of FERC Account</t>
  </si>
  <si>
    <t>FERC Line No. (Pages 321-323)</t>
  </si>
  <si>
    <t>Company Name</t>
  </si>
  <si>
    <t>CY 2015</t>
  </si>
  <si>
    <t>Transco Expense less Formation Costs and Amortization Expense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</si>
</sst>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7">
      <alignment/>
      <protection/>
    </xf>
    <xf numFmtId="40" fontId="2" fillId="0" borderId="11" xfId="57" applyNumberFormat="1" applyBorder="1">
      <alignment/>
      <protection/>
    </xf>
    <xf numFmtId="0" fontId="2" fillId="0" borderId="12" xfId="57" applyBorder="1">
      <alignment/>
      <protection/>
    </xf>
    <xf numFmtId="0" fontId="2" fillId="0" borderId="13" xfId="57" applyBorder="1">
      <alignment/>
      <protection/>
    </xf>
    <xf numFmtId="40" fontId="2" fillId="0" borderId="14" xfId="57" applyNumberFormat="1" applyBorder="1">
      <alignment/>
      <protection/>
    </xf>
    <xf numFmtId="0" fontId="2" fillId="0" borderId="15" xfId="57" applyBorder="1">
      <alignment/>
      <protection/>
    </xf>
    <xf numFmtId="0" fontId="2" fillId="0" borderId="16" xfId="57" applyBorder="1">
      <alignment/>
      <protection/>
    </xf>
    <xf numFmtId="0" fontId="2" fillId="0" borderId="14" xfId="57" applyBorder="1">
      <alignment/>
      <protection/>
    </xf>
    <xf numFmtId="0" fontId="2" fillId="0" borderId="17" xfId="57" applyBorder="1">
      <alignment/>
      <protection/>
    </xf>
    <xf numFmtId="0" fontId="2" fillId="0" borderId="11" xfId="57" applyBorder="1" applyAlignment="1">
      <alignment horizontal="left"/>
      <protection/>
    </xf>
    <xf numFmtId="0" fontId="2" fillId="0" borderId="11" xfId="57" applyBorder="1">
      <alignment/>
      <protection/>
    </xf>
    <xf numFmtId="164" fontId="3" fillId="0" borderId="18" xfId="45" applyNumberFormat="1" applyFont="1" applyBorder="1" applyAlignment="1">
      <alignment horizontal="center"/>
    </xf>
    <xf numFmtId="0" fontId="3" fillId="0" borderId="18" xfId="57" applyFont="1" applyBorder="1">
      <alignment/>
      <protection/>
    </xf>
    <xf numFmtId="0" fontId="3" fillId="0" borderId="18" xfId="57" applyFont="1" applyBorder="1" applyAlignment="1">
      <alignment horizontal="left"/>
      <protection/>
    </xf>
    <xf numFmtId="164" fontId="3" fillId="0" borderId="0" xfId="57" applyNumberFormat="1" applyFont="1" applyBorder="1" applyAlignment="1">
      <alignment horizontal="center"/>
      <protection/>
    </xf>
    <xf numFmtId="164" fontId="0" fillId="0" borderId="0" xfId="45" applyNumberFormat="1" applyFont="1" applyFill="1" applyBorder="1" applyAlignment="1">
      <alignment horizontal="center"/>
    </xf>
    <xf numFmtId="164" fontId="0" fillId="0" borderId="0" xfId="45" applyNumberFormat="1" applyFont="1" applyBorder="1" applyAlignment="1">
      <alignment horizontal="center"/>
    </xf>
    <xf numFmtId="0" fontId="2" fillId="0" borderId="0" xfId="57" applyBorder="1" applyAlignment="1">
      <alignment horizontal="left"/>
      <protection/>
    </xf>
    <xf numFmtId="0" fontId="2" fillId="0" borderId="0" xfId="57" applyFill="1" applyBorder="1" applyAlignment="1">
      <alignment horizontal="center"/>
      <protection/>
    </xf>
    <xf numFmtId="164" fontId="3" fillId="0" borderId="0" xfId="57" applyNumberFormat="1" applyFont="1" applyBorder="1" applyAlignment="1">
      <alignment/>
      <protection/>
    </xf>
    <xf numFmtId="0" fontId="2" fillId="0" borderId="0" xfId="57" applyBorder="1" applyAlignment="1">
      <alignment horizontal="center"/>
      <protection/>
    </xf>
    <xf numFmtId="0" fontId="2" fillId="0" borderId="0" xfId="57" applyBorder="1">
      <alignment/>
      <protection/>
    </xf>
    <xf numFmtId="0" fontId="2" fillId="0" borderId="0" xfId="57" applyAlignment="1">
      <alignment wrapText="1"/>
      <protection/>
    </xf>
    <xf numFmtId="0" fontId="3" fillId="0" borderId="0" xfId="57" applyFont="1" applyAlignment="1">
      <alignment horizontal="center" wrapText="1"/>
      <protection/>
    </xf>
    <xf numFmtId="0" fontId="4" fillId="0" borderId="0" xfId="57" applyFont="1">
      <alignment/>
      <protection/>
    </xf>
    <xf numFmtId="0" fontId="3" fillId="0" borderId="0" xfId="57" applyFont="1" applyAlignment="1">
      <alignment horizontal="center" vertical="center" wrapText="1"/>
      <protection/>
    </xf>
    <xf numFmtId="0" fontId="2" fillId="0" borderId="15" xfId="57" applyBorder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SChar" xfId="61"/>
    <cellStyle name="PSChar 2" xfId="62"/>
    <cellStyle name="PSDate" xfId="63"/>
    <cellStyle name="PSDate 2" xfId="64"/>
    <cellStyle name="PSDec" xfId="65"/>
    <cellStyle name="PSDec 2" xfId="66"/>
    <cellStyle name="PSHeading" xfId="67"/>
    <cellStyle name="PSInt" xfId="68"/>
    <cellStyle name="PSInt 2" xfId="69"/>
    <cellStyle name="PSSpacer" xfId="70"/>
    <cellStyle name="Title" xfId="71"/>
    <cellStyle name="Total" xfId="72"/>
    <cellStyle name="Warning Text" xfId="73"/>
  </cellStyles>
  <dxfs count="2">
    <dxf>
      <numFmt numFmtId="8" formatCode="$#,##0.00;[Red]($#,##0.00)"/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0">
    <cacheField name="Unit">
      <sharedItems containsBlank="1" containsMixedTypes="0" count="8">
        <s v="388"/>
        <m/>
        <s v="380"/>
        <s v="382"/>
        <s v="383"/>
        <s v="384"/>
        <s v="385"/>
        <s v="386"/>
      </sharedItems>
    </cacheField>
    <cacheField name="Account">
      <sharedItems containsBlank="1" containsMixedTypes="0" count="8">
        <s v="9230001"/>
        <s v="9280002"/>
        <m/>
        <s v="1860150"/>
        <s v="9200000"/>
        <s v="9210001"/>
        <s v="5600000"/>
        <s v="5660000"/>
      </sharedItems>
    </cacheField>
    <cacheField name="Journal ID">
      <sharedItems containsMixedTypes="0"/>
    </cacheField>
    <cacheField name="Dept">
      <sharedItems containsMixedTypes="0"/>
    </cacheField>
    <cacheField name="State/Jurisdict">
      <sharedItems containsMixedTypes="0"/>
    </cacheField>
    <cacheField name="Currency">
      <sharedItems containsMixedTypes="0"/>
    </cacheField>
    <cacheField name="Amount">
      <sharedItems containsMixedTypes="1" containsNumber="1"/>
    </cacheField>
    <cacheField name="Affiliate">
      <sharedItems containsMixedTypes="0"/>
    </cacheField>
    <cacheField name="W/O">
      <sharedItems containsBlank="1" containsMixedTypes="0" count="13">
        <s v="UT388SW101"/>
        <s v="S388SW0101"/>
        <m/>
        <s v="S382AP0101"/>
        <s v="UT384KT101"/>
        <s v="S386OK0101"/>
        <s v="S385IM0101"/>
        <s v="S384KT0101"/>
        <s v="UT385IM101"/>
        <s v="S380OH0101"/>
        <s v="S383WV0101"/>
        <s v="UT382AP101"/>
        <s v="UT383WV101"/>
      </sharedItems>
    </cacheField>
    <cacheField name="Cost Comp">
      <sharedItems containsMixedTypes="0"/>
    </cacheField>
    <cacheField name="Project">
      <sharedItems containsMixedTypes="0"/>
    </cacheField>
    <cacheField name="PC Bus Unit">
      <sharedItems containsMixedTypes="0"/>
    </cacheField>
    <cacheField name="Line Descr">
      <sharedItems containsMixedTypes="0"/>
    </cacheField>
    <cacheField name="ABM Act">
      <sharedItems containsMixedTypes="0"/>
    </cacheField>
    <cacheField name="An Type">
      <sharedItems containsMixedTypes="0"/>
    </cacheField>
    <cacheField name="Subcat">
      <sharedItems containsMixedTypes="0"/>
    </cacheField>
    <cacheField name="Date">
      <sharedItems containsMixedTypes="0"/>
    </cacheField>
    <cacheField name="Stat Amt">
      <sharedItems containsMixedTypes="1" containsNumber="1" containsInteger="1"/>
    </cacheField>
    <cacheField name="Status">
      <sharedItems containsMixedTypes="0"/>
    </cacheField>
    <cacheField name="Descr">
      <sharedItems containsBlank="1" containsMixedTypes="0" count="8">
        <s v="Outside Svcs Empl - Nonassoc"/>
        <s v="Regulatory Commission Exp-Case"/>
        <m/>
        <s v="Misc Transmission Expenses"/>
        <s v="Deferred Rate Case Expense"/>
        <s v="Off Supl &amp; Exp - Nonassociated"/>
        <s v="Oper Supervision &amp; Engineering"/>
        <s v="Administrative &amp; Gen Salaries"/>
      </sharedItems>
    </cacheField>
    <cacheField name="User">
      <sharedItems containsMixedTypes="0"/>
    </cacheField>
    <cacheField name="Doc Seq Date">
      <sharedItems containsMixedTypes="0"/>
    </cacheField>
    <cacheField name="Period">
      <sharedItems containsString="0" containsBlank="1" containsMixedTypes="0" containsNumber="1" containsInteger="1" count="13">
        <n v="1"/>
        <n v="2"/>
        <n v="3"/>
        <n v="6"/>
        <n v="7"/>
        <n v="12"/>
        <m/>
        <n v="5"/>
        <n v="8"/>
        <n v="9"/>
        <n v="10"/>
        <n v="11"/>
        <n v="4"/>
      </sharedItems>
    </cacheField>
    <cacheField name="Doc Sequence #">
      <sharedItems containsMixedTypes="0"/>
    </cacheField>
    <cacheField name="Long Descr">
      <sharedItems containsMixedTypes="0"/>
    </cacheField>
    <cacheField name="Product">
      <sharedItems containsMixedTypes="0"/>
    </cacheField>
    <cacheField name="Year">
      <sharedItems containsString="0" containsBlank="1" containsMixedTypes="0" containsNumber="1" containsInteger="1" count="5">
        <n v="2015"/>
        <m/>
        <n v="2013"/>
        <n v="2014"/>
        <n v="2012"/>
      </sharedItems>
    </cacheField>
    <cacheField name="Doc Seq Date2">
      <sharedItems containsMixedTypes="0"/>
    </cacheField>
    <cacheField name="DateTime">
      <sharedItems containsMixedTypes="0"/>
    </cacheField>
    <cacheField name="Status2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4:E58" firstHeaderRow="2" firstDataRow="2" firstDataCol="4" rowPageCount="2" colPageCount="1"/>
  <pivotFields count="30">
    <pivotField axis="axisRow" compact="0" outline="0" subtotalTop="0" showAll="0" defaultSubtotal="0">
      <items count="8">
        <item n="Ohio Transco" m="1" x="2"/>
        <item n="Appalachian Transco" m="1" x="3"/>
        <item n="West Virginia Transco" m="1" x="4"/>
        <item n="Kentucky Transco" m="1" x="5"/>
        <item n="Indiana Michigan Transco" m="1" x="6"/>
        <item n="Oklahoma Transco" m="1" x="7"/>
        <item n="Southwestern Transco" x="0"/>
        <item h="1" x="1"/>
      </items>
    </pivotField>
    <pivotField axis="axisRow" compact="0" outline="0" subtotalTop="0" showAll="0" defaultSubtotal="0">
      <items count="8">
        <item h="1" m="1" x="3"/>
        <item m="1" x="6"/>
        <item m="1" x="7"/>
        <item m="1" x="4"/>
        <item m="1" x="5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axis="axisRow" compact="0" outline="0" subtotalTop="0" showAll="0" defaultSubtotal="0">
      <items count="13">
        <item m="1" x="9"/>
        <item m="1" x="3"/>
        <item sd="0" m="1" x="10"/>
        <item m="1" x="7"/>
        <item m="1" x="6"/>
        <item m="1" x="5"/>
        <item x="1"/>
        <item m="1" x="11"/>
        <item m="1" x="12"/>
        <item m="1" x="4"/>
        <item m="1" x="8"/>
        <item x="0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8">
        <item m="1" x="7"/>
        <item m="1" x="4"/>
        <item m="1" x="3"/>
        <item m="1" x="5"/>
        <item m="1" x="6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showAll="0" defaultSubtotal="0">
      <items count="13">
        <item x="0"/>
        <item x="1"/>
        <item x="2"/>
        <item m="1" x="12"/>
        <item m="1" x="7"/>
        <item x="3"/>
        <item x="4"/>
        <item m="1" x="8"/>
        <item m="1" x="9"/>
        <item m="1" x="10"/>
        <item m="1" x="11"/>
        <item x="5"/>
        <item x="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showAll="0" defaultSubtotal="0">
      <items count="5">
        <item m="1" x="4"/>
        <item x="1"/>
        <item m="1" x="2"/>
        <item m="1"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4">
    <field x="0"/>
    <field x="1"/>
    <field x="8"/>
    <field x="19"/>
  </rowFields>
  <rowItems count="3">
    <i>
      <x v="6"/>
      <x v="5"/>
      <x v="11"/>
      <x v="5"/>
    </i>
    <i r="1">
      <x v="6"/>
      <x v="6"/>
      <x v="6"/>
    </i>
    <i t="grand">
      <x/>
    </i>
  </rowItems>
  <colItems count="1">
    <i/>
  </colItems>
  <pageFields count="2">
    <pageField fld="22" hier="0"/>
    <pageField fld="26" item="4" hier="0"/>
  </pageFields>
  <dataFields count="1">
    <dataField name="Sum of Amount" fld="6" baseField="1" baseItem="0" numFmtId="40"/>
  </dataFields>
  <formats count="2">
    <format dxfId="0">
      <pivotArea outline="0" fieldPosition="0"/>
    </format>
    <format dxfId="1">
      <pivotArea outline="0" fieldPosition="0">
        <references count="1">
          <reference field="0" count="5">
            <x v="0"/>
            <x v="1"/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80" zoomScaleNormal="80" zoomScaleSheetLayoutView="70" zoomScalePageLayoutView="0" workbookViewId="0" topLeftCell="A27">
      <selection activeCell="D15" sqref="D15"/>
    </sheetView>
  </sheetViews>
  <sheetFormatPr defaultColWidth="9.140625" defaultRowHeight="15"/>
  <cols>
    <col min="1" max="1" width="40.57421875" style="1" customWidth="1"/>
    <col min="2" max="2" width="17.28125" style="1" customWidth="1"/>
    <col min="3" max="3" width="39.140625" style="1" bestFit="1" customWidth="1"/>
    <col min="4" max="4" width="30.140625" style="1" bestFit="1" customWidth="1"/>
    <col min="5" max="5" width="15.00390625" style="1" customWidth="1"/>
    <col min="6" max="6" width="16.57421875" style="1" customWidth="1"/>
    <col min="7" max="16" width="12.00390625" style="1" bestFit="1" customWidth="1"/>
    <col min="17" max="17" width="12.00390625" style="1" customWidth="1"/>
    <col min="18" max="16384" width="8.8515625" style="1" customWidth="1"/>
  </cols>
  <sheetData>
    <row r="1" ht="12">
      <c r="A1" s="25" t="s">
        <v>38</v>
      </c>
    </row>
    <row r="2" ht="12">
      <c r="A2" s="25" t="s">
        <v>37</v>
      </c>
    </row>
    <row r="3" spans="1:6" s="23" customFormat="1" ht="39.75" customHeight="1">
      <c r="A3" s="26" t="s">
        <v>36</v>
      </c>
      <c r="B3" s="24" t="s">
        <v>35</v>
      </c>
      <c r="C3" s="26" t="s">
        <v>34</v>
      </c>
      <c r="D3" s="26" t="s">
        <v>33</v>
      </c>
      <c r="E3" s="24" t="s">
        <v>32</v>
      </c>
      <c r="F3" s="26" t="s">
        <v>31</v>
      </c>
    </row>
    <row r="4" spans="1:6" ht="14.25">
      <c r="A4" s="18" t="s">
        <v>30</v>
      </c>
      <c r="B4" s="21">
        <v>83</v>
      </c>
      <c r="C4" s="18" t="s">
        <v>23</v>
      </c>
      <c r="D4" s="16">
        <v>1274107</v>
      </c>
      <c r="E4" s="16">
        <v>0</v>
      </c>
      <c r="F4" s="20">
        <f>D4+E4</f>
        <v>1274107</v>
      </c>
    </row>
    <row r="5" spans="1:6" ht="14.25">
      <c r="A5" s="18" t="s">
        <v>30</v>
      </c>
      <c r="B5" s="21">
        <v>97</v>
      </c>
      <c r="C5" s="18" t="s">
        <v>28</v>
      </c>
      <c r="D5" s="16">
        <v>2014358</v>
      </c>
      <c r="E5" s="16">
        <v>0</v>
      </c>
      <c r="F5" s="20">
        <f>D5+E5</f>
        <v>2014358</v>
      </c>
    </row>
    <row r="6" spans="1:6" ht="14.25">
      <c r="A6" s="18" t="s">
        <v>30</v>
      </c>
      <c r="B6" s="21">
        <v>181</v>
      </c>
      <c r="C6" s="18" t="s">
        <v>21</v>
      </c>
      <c r="D6" s="16">
        <v>3088465.9300000016</v>
      </c>
      <c r="E6" s="16">
        <v>0</v>
      </c>
      <c r="F6" s="20">
        <f>D6+E6</f>
        <v>3088465.9300000016</v>
      </c>
    </row>
    <row r="7" spans="1:6" ht="14.25">
      <c r="A7" s="18" t="s">
        <v>30</v>
      </c>
      <c r="B7" s="21">
        <v>182</v>
      </c>
      <c r="C7" s="18" t="s">
        <v>20</v>
      </c>
      <c r="D7" s="16">
        <v>226841.84999999974</v>
      </c>
      <c r="E7" s="16">
        <v>0</v>
      </c>
      <c r="F7" s="20">
        <f>D7+E7</f>
        <v>226841.84999999974</v>
      </c>
    </row>
    <row r="8" spans="1:6" ht="14.25">
      <c r="A8" s="18" t="s">
        <v>30</v>
      </c>
      <c r="B8" s="19">
        <v>184</v>
      </c>
      <c r="C8" s="18" t="s">
        <v>19</v>
      </c>
      <c r="D8" s="16">
        <v>1214213.3200000008</v>
      </c>
      <c r="E8" s="16">
        <v>0</v>
      </c>
      <c r="F8" s="20">
        <f>D8+E8</f>
        <v>1214213.3200000008</v>
      </c>
    </row>
    <row r="9" spans="1:6" ht="14.25">
      <c r="A9" s="18"/>
      <c r="B9" s="19"/>
      <c r="C9" s="18"/>
      <c r="D9" s="17"/>
      <c r="E9" s="16"/>
      <c r="F9" s="20"/>
    </row>
    <row r="10" spans="1:6" ht="14.25">
      <c r="A10" s="18" t="s">
        <v>29</v>
      </c>
      <c r="B10" s="21">
        <v>83</v>
      </c>
      <c r="C10" s="18" t="s">
        <v>23</v>
      </c>
      <c r="D10" s="16">
        <v>51</v>
      </c>
      <c r="E10" s="16">
        <v>0</v>
      </c>
      <c r="F10" s="20">
        <f aca="true" t="shared" si="0" ref="F10:F20">D10+E10</f>
        <v>51</v>
      </c>
    </row>
    <row r="11" spans="1:6" ht="14.25">
      <c r="A11" s="18" t="s">
        <v>29</v>
      </c>
      <c r="B11" s="21">
        <v>97</v>
      </c>
      <c r="C11" s="18" t="s">
        <v>28</v>
      </c>
      <c r="D11" s="16">
        <v>177</v>
      </c>
      <c r="E11" s="16">
        <v>0</v>
      </c>
      <c r="F11" s="20">
        <f t="shared" si="0"/>
        <v>177</v>
      </c>
    </row>
    <row r="12" spans="1:6" ht="14.25">
      <c r="A12" s="18" t="s">
        <v>29</v>
      </c>
      <c r="B12" s="21">
        <v>181</v>
      </c>
      <c r="C12" s="18" t="s">
        <v>21</v>
      </c>
      <c r="D12" s="16">
        <v>46001.100000000006</v>
      </c>
      <c r="E12" s="16">
        <v>0</v>
      </c>
      <c r="F12" s="20">
        <f t="shared" si="0"/>
        <v>46001.100000000006</v>
      </c>
    </row>
    <row r="13" spans="1:6" ht="14.25">
      <c r="A13" s="18" t="s">
        <v>29</v>
      </c>
      <c r="B13" s="21">
        <v>182</v>
      </c>
      <c r="C13" s="18" t="s">
        <v>20</v>
      </c>
      <c r="D13" s="16">
        <v>797.789999999999</v>
      </c>
      <c r="E13" s="16">
        <v>0</v>
      </c>
      <c r="F13" s="20">
        <f t="shared" si="0"/>
        <v>797.789999999999</v>
      </c>
    </row>
    <row r="14" spans="1:6" ht="14.25">
      <c r="A14" s="18" t="s">
        <v>29</v>
      </c>
      <c r="B14" s="19">
        <v>184</v>
      </c>
      <c r="C14" s="18" t="s">
        <v>19</v>
      </c>
      <c r="D14" s="16">
        <v>56725.40999999993</v>
      </c>
      <c r="E14" s="16">
        <v>0</v>
      </c>
      <c r="F14" s="20">
        <f t="shared" si="0"/>
        <v>56725.40999999993</v>
      </c>
    </row>
    <row r="15" spans="1:6" ht="14.25">
      <c r="A15" s="18"/>
      <c r="B15" s="19"/>
      <c r="C15" s="18"/>
      <c r="D15" s="17"/>
      <c r="E15" s="16"/>
      <c r="F15" s="20">
        <f t="shared" si="0"/>
        <v>0</v>
      </c>
    </row>
    <row r="16" spans="1:6" ht="14.25">
      <c r="A16" s="18" t="s">
        <v>27</v>
      </c>
      <c r="B16" s="21">
        <v>83</v>
      </c>
      <c r="C16" s="18" t="s">
        <v>23</v>
      </c>
      <c r="D16" s="16">
        <v>221486</v>
      </c>
      <c r="E16" s="16">
        <f>-E62</f>
        <v>0</v>
      </c>
      <c r="F16" s="20">
        <f t="shared" si="0"/>
        <v>221486</v>
      </c>
    </row>
    <row r="17" spans="1:6" ht="14.25">
      <c r="A17" s="18" t="s">
        <v>27</v>
      </c>
      <c r="B17" s="21">
        <v>97</v>
      </c>
      <c r="C17" s="18" t="s">
        <v>28</v>
      </c>
      <c r="D17" s="16">
        <v>310448</v>
      </c>
      <c r="E17" s="16"/>
      <c r="F17" s="20">
        <f t="shared" si="0"/>
        <v>310448</v>
      </c>
    </row>
    <row r="18" spans="1:6" ht="14.25">
      <c r="A18" s="18" t="s">
        <v>27</v>
      </c>
      <c r="B18" s="21">
        <v>181</v>
      </c>
      <c r="C18" s="18" t="s">
        <v>21</v>
      </c>
      <c r="D18" s="16">
        <v>757289.4500000008</v>
      </c>
      <c r="E18" s="16">
        <f>-E63</f>
        <v>0</v>
      </c>
      <c r="F18" s="20">
        <f t="shared" si="0"/>
        <v>757289.4500000008</v>
      </c>
    </row>
    <row r="19" spans="1:6" ht="14.25">
      <c r="A19" s="18" t="s">
        <v>27</v>
      </c>
      <c r="B19" s="21">
        <v>182</v>
      </c>
      <c r="C19" s="18" t="s">
        <v>20</v>
      </c>
      <c r="D19" s="16">
        <v>49352.07999999983</v>
      </c>
      <c r="E19" s="16">
        <f>-E64</f>
        <v>0</v>
      </c>
      <c r="F19" s="20">
        <f t="shared" si="0"/>
        <v>49352.07999999983</v>
      </c>
    </row>
    <row r="20" spans="1:6" ht="14.25">
      <c r="A20" s="18" t="s">
        <v>27</v>
      </c>
      <c r="B20" s="19">
        <v>184</v>
      </c>
      <c r="C20" s="18" t="s">
        <v>19</v>
      </c>
      <c r="D20" s="16">
        <v>473746.07000000007</v>
      </c>
      <c r="E20" s="16">
        <f>-E65</f>
        <v>0</v>
      </c>
      <c r="F20" s="20">
        <f t="shared" si="0"/>
        <v>473746.07000000007</v>
      </c>
    </row>
    <row r="21" spans="1:6" ht="14.25">
      <c r="A21" s="18"/>
      <c r="B21" s="19"/>
      <c r="C21" s="18"/>
      <c r="D21" s="17"/>
      <c r="E21" s="16"/>
      <c r="F21" s="20"/>
    </row>
    <row r="22" spans="1:6" ht="14.25">
      <c r="A22" s="18" t="s">
        <v>26</v>
      </c>
      <c r="B22" s="21">
        <v>83</v>
      </c>
      <c r="C22" s="18" t="s">
        <v>23</v>
      </c>
      <c r="D22" s="16">
        <v>20038</v>
      </c>
      <c r="E22" s="16">
        <v>0</v>
      </c>
      <c r="F22" s="20">
        <f>D22+E22</f>
        <v>20038</v>
      </c>
    </row>
    <row r="23" spans="1:6" ht="14.25">
      <c r="A23" s="18" t="s">
        <v>26</v>
      </c>
      <c r="B23" s="21">
        <v>97</v>
      </c>
      <c r="C23" s="18" t="s">
        <v>22</v>
      </c>
      <c r="D23" s="16">
        <v>35207</v>
      </c>
      <c r="E23" s="16">
        <v>0</v>
      </c>
      <c r="F23" s="20">
        <f>D23+E23</f>
        <v>35207</v>
      </c>
    </row>
    <row r="24" spans="1:6" ht="14.25">
      <c r="A24" s="18" t="s">
        <v>26</v>
      </c>
      <c r="B24" s="21">
        <v>181</v>
      </c>
      <c r="C24" s="18" t="s">
        <v>21</v>
      </c>
      <c r="D24" s="16">
        <v>126857.01999999996</v>
      </c>
      <c r="E24" s="16">
        <f>-E66</f>
        <v>0</v>
      </c>
      <c r="F24" s="20">
        <f>D24+E24</f>
        <v>126857.01999999996</v>
      </c>
    </row>
    <row r="25" spans="1:6" ht="14.25">
      <c r="A25" s="18" t="s">
        <v>26</v>
      </c>
      <c r="B25" s="21">
        <v>182</v>
      </c>
      <c r="C25" s="18" t="s">
        <v>20</v>
      </c>
      <c r="D25" s="16">
        <v>4980.070000000009</v>
      </c>
      <c r="E25" s="16">
        <f>-E67</f>
        <v>0</v>
      </c>
      <c r="F25" s="20">
        <f>D25+E25</f>
        <v>4980.070000000009</v>
      </c>
    </row>
    <row r="26" spans="1:6" ht="14.25">
      <c r="A26" s="18" t="s">
        <v>26</v>
      </c>
      <c r="B26" s="19">
        <v>184</v>
      </c>
      <c r="C26" s="18" t="s">
        <v>19</v>
      </c>
      <c r="D26" s="16">
        <v>135693.21999999994</v>
      </c>
      <c r="E26" s="16">
        <f>-E68</f>
        <v>0</v>
      </c>
      <c r="F26" s="20">
        <f>D26+E26</f>
        <v>135693.21999999994</v>
      </c>
    </row>
    <row r="27" spans="1:6" ht="14.25">
      <c r="A27" s="18"/>
      <c r="B27" s="22"/>
      <c r="C27" s="22"/>
      <c r="D27" s="17"/>
      <c r="E27" s="16"/>
      <c r="F27" s="20"/>
    </row>
    <row r="28" spans="1:6" ht="14.25">
      <c r="A28" s="18" t="s">
        <v>25</v>
      </c>
      <c r="B28" s="21">
        <v>83</v>
      </c>
      <c r="C28" s="18" t="s">
        <v>23</v>
      </c>
      <c r="D28" s="16">
        <v>432406</v>
      </c>
      <c r="E28" s="16">
        <v>0</v>
      </c>
      <c r="F28" s="20">
        <f>D28+E28</f>
        <v>432406</v>
      </c>
    </row>
    <row r="29" spans="1:6" ht="14.25">
      <c r="A29" s="18" t="s">
        <v>25</v>
      </c>
      <c r="B29" s="21">
        <v>97</v>
      </c>
      <c r="C29" s="18" t="s">
        <v>22</v>
      </c>
      <c r="D29" s="16">
        <v>644409</v>
      </c>
      <c r="E29" s="16">
        <v>0</v>
      </c>
      <c r="F29" s="20">
        <f>D29+E29</f>
        <v>644409</v>
      </c>
    </row>
    <row r="30" spans="1:6" ht="14.25">
      <c r="A30" s="18" t="s">
        <v>25</v>
      </c>
      <c r="B30" s="21">
        <v>181</v>
      </c>
      <c r="C30" s="18" t="s">
        <v>21</v>
      </c>
      <c r="D30" s="16">
        <v>1201212.419999999</v>
      </c>
      <c r="E30" s="16">
        <v>0</v>
      </c>
      <c r="F30" s="20">
        <f>D30+E30</f>
        <v>1201212.419999999</v>
      </c>
    </row>
    <row r="31" spans="1:6" ht="14.25">
      <c r="A31" s="18" t="s">
        <v>25</v>
      </c>
      <c r="B31" s="21">
        <v>182</v>
      </c>
      <c r="C31" s="18" t="s">
        <v>20</v>
      </c>
      <c r="D31" s="16">
        <v>85000.77999999988</v>
      </c>
      <c r="E31" s="16">
        <v>0</v>
      </c>
      <c r="F31" s="20">
        <f>D31+E31</f>
        <v>85000.77999999988</v>
      </c>
    </row>
    <row r="32" spans="1:6" ht="14.25">
      <c r="A32" s="18" t="s">
        <v>25</v>
      </c>
      <c r="B32" s="19">
        <v>184</v>
      </c>
      <c r="C32" s="18" t="s">
        <v>19</v>
      </c>
      <c r="D32" s="16">
        <v>572973.0599999996</v>
      </c>
      <c r="E32" s="16">
        <v>0</v>
      </c>
      <c r="F32" s="20">
        <f>D32+E32</f>
        <v>572973.0599999996</v>
      </c>
    </row>
    <row r="33" spans="1:6" ht="14.25">
      <c r="A33" s="18"/>
      <c r="B33" s="19"/>
      <c r="C33" s="18"/>
      <c r="D33" s="17"/>
      <c r="E33" s="16"/>
      <c r="F33" s="20"/>
    </row>
    <row r="34" spans="1:6" ht="14.25">
      <c r="A34" s="18" t="s">
        <v>24</v>
      </c>
      <c r="B34" s="21">
        <v>83</v>
      </c>
      <c r="C34" s="18" t="s">
        <v>23</v>
      </c>
      <c r="D34" s="16">
        <v>475670</v>
      </c>
      <c r="E34" s="16">
        <f>-E84</f>
        <v>0</v>
      </c>
      <c r="F34" s="20">
        <f>D34+E34</f>
        <v>475670</v>
      </c>
    </row>
    <row r="35" spans="1:6" ht="14.25">
      <c r="A35" s="18" t="s">
        <v>24</v>
      </c>
      <c r="B35" s="21">
        <v>97</v>
      </c>
      <c r="C35" s="18" t="s">
        <v>22</v>
      </c>
      <c r="D35" s="16">
        <v>587182</v>
      </c>
      <c r="E35" s="16">
        <v>0</v>
      </c>
      <c r="F35" s="20">
        <f>D35+E35</f>
        <v>587182</v>
      </c>
    </row>
    <row r="36" spans="1:6" ht="14.25">
      <c r="A36" s="18" t="s">
        <v>24</v>
      </c>
      <c r="B36" s="21">
        <v>181</v>
      </c>
      <c r="C36" s="18" t="s">
        <v>21</v>
      </c>
      <c r="D36" s="16">
        <v>999909.9199999997</v>
      </c>
      <c r="E36" s="16">
        <f>-E69</f>
        <v>0</v>
      </c>
      <c r="F36" s="20">
        <f>D36+E36</f>
        <v>999909.9199999997</v>
      </c>
    </row>
    <row r="37" spans="1:6" ht="14.25">
      <c r="A37" s="18" t="s">
        <v>24</v>
      </c>
      <c r="B37" s="21">
        <v>182</v>
      </c>
      <c r="C37" s="18" t="s">
        <v>20</v>
      </c>
      <c r="D37" s="16">
        <v>71917.94999999998</v>
      </c>
      <c r="E37" s="16">
        <f>-E70</f>
        <v>0</v>
      </c>
      <c r="F37" s="20">
        <f>D37+E37</f>
        <v>71917.94999999998</v>
      </c>
    </row>
    <row r="38" spans="1:6" ht="14.25">
      <c r="A38" s="18" t="s">
        <v>24</v>
      </c>
      <c r="B38" s="19">
        <v>184</v>
      </c>
      <c r="C38" s="18" t="s">
        <v>19</v>
      </c>
      <c r="D38" s="16">
        <v>353455.33999999997</v>
      </c>
      <c r="E38" s="16">
        <f>-E71</f>
        <v>0</v>
      </c>
      <c r="F38" s="20">
        <f>D38+E38</f>
        <v>353455.33999999997</v>
      </c>
    </row>
    <row r="39" spans="1:6" ht="14.25">
      <c r="A39" s="18"/>
      <c r="B39" s="19"/>
      <c r="C39" s="18"/>
      <c r="D39" s="17"/>
      <c r="E39" s="16"/>
      <c r="F39" s="20"/>
    </row>
    <row r="40" spans="1:6" ht="14.25">
      <c r="A40" s="18" t="s">
        <v>18</v>
      </c>
      <c r="B40" s="21">
        <v>83</v>
      </c>
      <c r="C40" s="18" t="s">
        <v>23</v>
      </c>
      <c r="D40" s="16">
        <v>514</v>
      </c>
      <c r="E40" s="16">
        <f>-E56</f>
        <v>-6324.780000000001</v>
      </c>
      <c r="F40" s="20">
        <f aca="true" t="shared" si="1" ref="F40:F45">D40+E40</f>
        <v>-5810.780000000001</v>
      </c>
    </row>
    <row r="41" spans="1:6" ht="14.25">
      <c r="A41" s="18" t="s">
        <v>18</v>
      </c>
      <c r="B41" s="21">
        <v>97</v>
      </c>
      <c r="C41" s="18" t="s">
        <v>22</v>
      </c>
      <c r="D41" s="16">
        <v>6310</v>
      </c>
      <c r="E41" s="16">
        <f>-E73</f>
        <v>0</v>
      </c>
      <c r="F41" s="20">
        <f t="shared" si="1"/>
        <v>6310</v>
      </c>
    </row>
    <row r="42" spans="1:6" ht="14.25">
      <c r="A42" s="18" t="s">
        <v>18</v>
      </c>
      <c r="B42" s="21">
        <v>181</v>
      </c>
      <c r="C42" s="18" t="s">
        <v>21</v>
      </c>
      <c r="D42" s="16">
        <v>62938.569999999934</v>
      </c>
      <c r="E42" s="16">
        <f>-E57</f>
        <v>-618.9200000000001</v>
      </c>
      <c r="F42" s="20">
        <f t="shared" si="1"/>
        <v>62319.649999999936</v>
      </c>
    </row>
    <row r="43" spans="1:6" ht="14.25">
      <c r="A43" s="18" t="s">
        <v>18</v>
      </c>
      <c r="B43" s="21">
        <v>182</v>
      </c>
      <c r="C43" s="18" t="s">
        <v>20</v>
      </c>
      <c r="D43" s="16">
        <v>412.87999999999937</v>
      </c>
      <c r="E43" s="16">
        <v>0</v>
      </c>
      <c r="F43" s="20">
        <f t="shared" si="1"/>
        <v>412.87999999999937</v>
      </c>
    </row>
    <row r="44" spans="1:6" ht="14.25">
      <c r="A44" s="18" t="s">
        <v>18</v>
      </c>
      <c r="B44" s="19">
        <v>184</v>
      </c>
      <c r="C44" s="18" t="s">
        <v>19</v>
      </c>
      <c r="D44" s="16">
        <v>68309.91899999997</v>
      </c>
      <c r="E44" s="16">
        <f>-E59</f>
        <v>0</v>
      </c>
      <c r="F44" s="20">
        <f t="shared" si="1"/>
        <v>68309.91899999997</v>
      </c>
    </row>
    <row r="45" spans="1:6" ht="14.25">
      <c r="A45" s="18" t="s">
        <v>18</v>
      </c>
      <c r="B45" s="19">
        <v>189</v>
      </c>
      <c r="C45" s="18" t="s">
        <v>17</v>
      </c>
      <c r="D45" s="17">
        <v>0</v>
      </c>
      <c r="E45" s="16">
        <f>-E78</f>
        <v>0</v>
      </c>
      <c r="F45" s="15">
        <f t="shared" si="1"/>
        <v>0</v>
      </c>
    </row>
    <row r="46" spans="1:6" ht="13.5" thickBot="1">
      <c r="A46" s="14" t="s">
        <v>0</v>
      </c>
      <c r="B46" s="13"/>
      <c r="C46" s="13"/>
      <c r="D46" s="12">
        <f>SUM(D4:D45)</f>
        <v>15619457.149000004</v>
      </c>
      <c r="E46" s="12">
        <f>SUM(E4:E45)</f>
        <v>-6943.700000000001</v>
      </c>
      <c r="F46" s="12">
        <f>SUM(F4:F45)</f>
        <v>15612513.449000005</v>
      </c>
    </row>
    <row r="47" ht="12.75" thickTop="1"/>
    <row r="51" spans="1:2" ht="12">
      <c r="A51" s="11" t="s">
        <v>16</v>
      </c>
      <c r="B51" s="11" t="s">
        <v>15</v>
      </c>
    </row>
    <row r="52" spans="1:2" ht="12">
      <c r="A52" s="11" t="s">
        <v>14</v>
      </c>
      <c r="B52" s="10">
        <v>2015</v>
      </c>
    </row>
    <row r="54" spans="1:5" ht="12">
      <c r="A54" s="27" t="s">
        <v>13</v>
      </c>
      <c r="B54" s="9"/>
      <c r="C54" s="9"/>
      <c r="D54" s="9"/>
      <c r="E54" s="8"/>
    </row>
    <row r="55" spans="1:5" ht="12">
      <c r="A55" s="6" t="s">
        <v>12</v>
      </c>
      <c r="B55" s="6" t="s">
        <v>11</v>
      </c>
      <c r="C55" s="6" t="s">
        <v>10</v>
      </c>
      <c r="D55" s="6" t="s">
        <v>9</v>
      </c>
      <c r="E55" s="8" t="s">
        <v>8</v>
      </c>
    </row>
    <row r="56" spans="1:5" ht="12">
      <c r="A56" s="6" t="s">
        <v>7</v>
      </c>
      <c r="B56" s="6" t="s">
        <v>6</v>
      </c>
      <c r="C56" s="6" t="s">
        <v>5</v>
      </c>
      <c r="D56" s="6" t="s">
        <v>4</v>
      </c>
      <c r="E56" s="5">
        <v>6324.780000000001</v>
      </c>
    </row>
    <row r="57" spans="1:5" ht="12">
      <c r="A57" s="7"/>
      <c r="B57" s="6" t="s">
        <v>3</v>
      </c>
      <c r="C57" s="6" t="s">
        <v>2</v>
      </c>
      <c r="D57" s="6" t="s">
        <v>1</v>
      </c>
      <c r="E57" s="5">
        <v>618.9200000000001</v>
      </c>
    </row>
    <row r="58" spans="1:5" ht="12">
      <c r="A58" s="4" t="s">
        <v>0</v>
      </c>
      <c r="B58" s="3"/>
      <c r="C58" s="3"/>
      <c r="D58" s="3"/>
      <c r="E58" s="2">
        <v>6943.700000000001</v>
      </c>
    </row>
  </sheetData>
  <sheetProtection/>
  <printOptions/>
  <pageMargins left="0" right="0" top="0" bottom="0" header="0" footer="0"/>
  <pageSetup fitToHeight="0" fitToWidth="1" horizontalDpi="600" verticalDpi="600" orientation="landscape" scale="86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s632389</dc:creator>
  <cp:keywords/>
  <dc:description/>
  <cp:lastModifiedBy>s632389</cp:lastModifiedBy>
  <dcterms:created xsi:type="dcterms:W3CDTF">2016-05-23T22:55:58Z</dcterms:created>
  <dcterms:modified xsi:type="dcterms:W3CDTF">2016-05-25T15:08:34Z</dcterms:modified>
  <cp:category/>
  <cp:version/>
  <cp:contentType/>
  <cp:contentStatus/>
</cp:coreProperties>
</file>